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1 INFORMACIÓN CONTABLE\"/>
    </mc:Choice>
  </mc:AlternateContent>
  <bookViews>
    <workbookView xWindow="0" yWindow="0" windowWidth="24000" windowHeight="9300"/>
  </bookViews>
  <sheets>
    <sheet name="Hoja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<sst xmlns="http://schemas.openxmlformats.org/spreadsheetml/2006/main" count="38" uniqueCount="28">
  <si>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</si>
  <si>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</si>
  <si>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</si>
  <si>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</si>
  <si>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</si>
  <si>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</si>
  <si>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</si>
  <si>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</si>
  <si>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</si>
  <si>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</si>
  <si>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</si>
  <si>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</si>
  <si>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</si>
  <si>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</si>
  <si>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</si>
  <si>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</si>
  <si>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</si>
  <si>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</si>
  <si>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</si>
  <si>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</si>
  <si>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</si>
  <si>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</si>
  <si>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</si>
  <si>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</si>
  <si>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</si>
  <si>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</si>
  <si>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</si>
  <si>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Del 1 de Enero al 30 de Septiembre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</si>
</sst>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zoomScaleNormal="100" zoomScaleSheetLayoutView="100" workbookViewId="0">
      <selection activeCell="C48" sqref="C48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27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20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21</v>
      </c>
      <c r="C15" s="31"/>
      <c r="D15" s="30">
        <f>D18+D19+D20+D21</f>
        <v>154034199.71000001</v>
      </c>
      <c r="E15" s="30">
        <f>E17</f>
        <v>9446807.3399999999</v>
      </c>
      <c r="F15" s="32"/>
      <c r="G15" s="28">
        <f>D15+E15</f>
        <v>163481007.05000001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9446807.3399999999</v>
      </c>
      <c r="F17" s="27"/>
      <c r="G17" s="28">
        <f>E17</f>
        <v>9446807.3399999999</v>
      </c>
    </row>
    <row r="18" spans="2:7" ht="18" customHeight="1" x14ac:dyDescent="0.2">
      <c r="B18" s="7" t="s">
        <v>11</v>
      </c>
      <c r="C18" s="26"/>
      <c r="D18" s="25">
        <v>145954091.58000001</v>
      </c>
      <c r="E18" s="26"/>
      <c r="F18" s="27"/>
      <c r="G18" s="28">
        <f>D18</f>
        <v>145954091.58000001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22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154034199.71000001</v>
      </c>
      <c r="E31" s="34">
        <f>E15</f>
        <v>9446807.3399999999</v>
      </c>
      <c r="F31" s="30">
        <f>F15</f>
        <v>0</v>
      </c>
      <c r="G31" s="35">
        <f>SUM(C31:F31)</f>
        <v>213151196.64000002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23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24</v>
      </c>
      <c r="C41" s="31"/>
      <c r="D41" s="30">
        <f>D44</f>
        <v>-4874759.9600000083</v>
      </c>
      <c r="E41" s="30">
        <f>E43+E44+E45+E46+E47</f>
        <v>-3848600.7399999909</v>
      </c>
      <c r="F41" s="32"/>
      <c r="G41" s="28">
        <f>D41+E41</f>
        <v>-8723360.6999999993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5598206.6000000089</v>
      </c>
      <c r="F43" s="27"/>
      <c r="G43" s="33">
        <f>E43</f>
        <v>5598206.6000000089</v>
      </c>
    </row>
    <row r="44" spans="2:9" ht="18" customHeight="1" x14ac:dyDescent="0.2">
      <c r="B44" s="7" t="s">
        <v>11</v>
      </c>
      <c r="C44" s="26"/>
      <c r="D44" s="25">
        <v>-4874759.9600000083</v>
      </c>
      <c r="E44" s="25">
        <v>-9446807.3399999999</v>
      </c>
      <c r="F44" s="27"/>
      <c r="G44" s="33">
        <f>D44+E44</f>
        <v>-14321567.300000008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25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26</v>
      </c>
      <c r="C55" s="36">
        <f>C31+C34</f>
        <v>49670189.590000004</v>
      </c>
      <c r="D55" s="36">
        <f>D31+D41</f>
        <v>149159439.75</v>
      </c>
      <c r="E55" s="36">
        <f>E31+E41</f>
        <v>5598206.6000000089</v>
      </c>
      <c r="F55" s="37">
        <f>F31+F50</f>
        <v>0</v>
      </c>
      <c r="G55" s="38">
        <f>C55+D55+E55+F55</f>
        <v>204427835.94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2023-07-13T17:55:11Z</cp:lastPrinted>
  <dcterms:created xsi:type="dcterms:W3CDTF">2018-07-26T19:11:05Z</dcterms:created>
  <dcterms:modified xsi:type="dcterms:W3CDTF">2023-10-11T18:25:08Z</dcterms:modified>
</cp:coreProperties>
</file>